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Wet7\"/>
    </mc:Choice>
  </mc:AlternateContent>
  <xr:revisionPtr revIDLastSave="0" documentId="13_ncr:11_{33D368BA-50EB-4029-A196-352E15192A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el consumption worksheet" sheetId="1" r:id="rId1"/>
  </sheets>
  <definedNames>
    <definedName name="ColumnTitle1">Expenses[[#Headers],[Date]]</definedName>
    <definedName name="_xlnm.Print_Titles" localSheetId="0">'Fuel consumption worksheet'!$10:$10</definedName>
    <definedName name="RowTitleRegion1..C3">'Fuel consumption worksheet'!$B$3</definedName>
    <definedName name="RowTitleRegion2..G3">'Fuel consumption worksheet'!$E$3</definedName>
    <definedName name="RowTitleRegion3..L4">'Fuel consumption worksheet'!$K$3</definedName>
    <definedName name="RowTitleRegion4..C7">'Fuel consumption worksheet'!$B$6</definedName>
    <definedName name="RowTitleRegion5..G7">'Fuel consumption worksheet'!$F$6</definedName>
    <definedName name="RowTitleRegion6..K7">'Fuel consumption worksheet'!$J$6</definedName>
  </definedNames>
  <calcPr calcId="191029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L16" i="1"/>
  <c r="L4" i="1"/>
  <c r="L3" i="1"/>
  <c r="L15" i="1"/>
  <c r="L14" i="1"/>
  <c r="L13" i="1"/>
  <c r="L12" i="1"/>
  <c r="L11" i="1" l="1"/>
  <c r="L18" i="1" s="1"/>
  <c r="L19" i="1" s="1"/>
  <c r="L21" i="1" s="1"/>
  <c r="E18" i="1"/>
  <c r="F18" i="1"/>
  <c r="G18" i="1"/>
  <c r="H18" i="1"/>
  <c r="I18" i="1"/>
  <c r="J18" i="1"/>
  <c r="K18" i="1"/>
</calcChain>
</file>

<file path=xl/sharedStrings.xml><?xml version="1.0" encoding="utf-8"?>
<sst xmlns="http://schemas.openxmlformats.org/spreadsheetml/2006/main" count="35" uniqueCount="33">
  <si>
    <t>Name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</si>
  <si>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</si>
  <si>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</si>
  <si>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</si>
  <si>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</si>
  <si>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</si>
  <si>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</si>
  <si>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</si>
  <si>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</si>
  <si>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</si>
  <si>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</si>
  <si>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</si>
  <si>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</si>
  <si>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Subtotal</t>
  </si>
  <si>
    <t>For Office Use Only</t>
  </si>
  <si>
    <t>Hotel</t>
  </si>
  <si>
    <t>Entertainment</t>
  </si>
  <si>
    <t>PURPOSE:</t>
  </si>
  <si>
    <t>STATEMENT NUMBER:</t>
  </si>
  <si>
    <t>EMPLOYEE INFORMATION:</t>
  </si>
  <si>
    <t>Total</t>
  </si>
  <si>
    <t>APPROVED:</t>
  </si>
  <si>
    <t xml:space="preserve">NOTES: </t>
  </si>
  <si>
    <t>Misc</t>
  </si>
  <si>
    <t>Cash Advances</t>
  </si>
  <si>
    <t>Employee ID</t>
  </si>
  <si>
    <t>SSN/EIN</t>
  </si>
  <si>
    <t>Fuel Consumption Worksheet</t>
  </si>
  <si>
    <t>PERIOD:</t>
  </si>
  <si>
    <t>Accommodation &amp; Transport</t>
  </si>
  <si>
    <t>Recreation/Miscellaneous</t>
  </si>
  <si>
    <t>19/12/22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</si>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</sst>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onstantia"/>
      <family val="1"/>
      <scheme val="minor"/>
    </font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24"/>
      <color theme="3"/>
      <name val="Calibri"/>
      <family val="2"/>
      <scheme val="major"/>
    </font>
    <font>
      <sz val="11"/>
      <color theme="1"/>
      <name val="Constantia"/>
      <family val="1"/>
      <scheme val="minor"/>
    </font>
    <font>
      <sz val="11"/>
      <color theme="3" tint="-0.499984740745262"/>
      <name val="Constantia"/>
      <family val="2"/>
      <scheme val="minor"/>
    </font>
    <font>
      <b/>
      <sz val="11"/>
      <color theme="1" tint="0.34998626667073579"/>
      <name val="Constantia"/>
      <family val="2"/>
      <scheme val="minor"/>
    </font>
    <font>
      <i/>
      <sz val="11"/>
      <color theme="1"/>
      <name val="Constantia"/>
      <family val="1"/>
      <scheme val="minor"/>
    </font>
    <font>
      <b/>
      <sz val="11"/>
      <color theme="3" tint="-0.499984740745262"/>
      <name val="Constantia"/>
      <family val="2"/>
      <scheme val="minor"/>
    </font>
    <font>
      <sz val="11"/>
      <color theme="0"/>
      <name val="Constantia"/>
      <family val="2"/>
      <scheme val="minor"/>
    </font>
    <font>
      <sz val="16"/>
      <color theme="1" tint="0.34998626667073579"/>
      <name val="Constantia"/>
      <family val="2"/>
      <scheme val="minor"/>
    </font>
    <font>
      <sz val="28"/>
      <color theme="0"/>
      <name val="Calibri"/>
      <family val="2"/>
      <scheme val="major"/>
    </font>
    <font>
      <b/>
      <sz val="12"/>
      <color theme="1" tint="0.34998626667073579"/>
      <name val="Calibri"/>
      <family val="2"/>
      <scheme val="major"/>
    </font>
    <font>
      <sz val="12"/>
      <color theme="1"/>
      <name val="Calibri"/>
      <family val="2"/>
      <scheme val="major"/>
    </font>
    <font>
      <sz val="12"/>
      <color theme="3" tint="-0.499984740745262"/>
      <name val="Calibri"/>
      <family val="2"/>
      <scheme val="major"/>
    </font>
    <font>
      <sz val="12"/>
      <color indexed="63"/>
      <name val="Calibri"/>
      <family val="2"/>
      <scheme val="major"/>
    </font>
    <font>
      <sz val="26"/>
      <color theme="1" tint="0.34998626667073579"/>
      <name val="Calibri"/>
      <family val="2"/>
      <scheme val="major"/>
    </font>
    <font>
      <sz val="12"/>
      <color theme="1"/>
      <name val="Constantia"/>
      <family val="1"/>
      <scheme val="minor"/>
    </font>
    <font>
      <b/>
      <sz val="12"/>
      <color theme="3" tint="-0.499984740745262"/>
      <name val="Constantia"/>
      <family val="1"/>
      <scheme val="minor"/>
    </font>
    <font>
      <sz val="14"/>
      <color theme="0"/>
      <name val="Constantia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6">
    <xf numFmtId="0" fontId="0" fillId="0" borderId="0">
      <alignment wrapText="1"/>
    </xf>
    <xf numFmtId="44" fontId="4" fillId="0" borderId="0" applyFont="0" applyFill="0" applyBorder="0" applyProtection="0"/>
    <xf numFmtId="0" fontId="3" fillId="0" borderId="0">
      <alignment horizontal="left" vertical="top"/>
    </xf>
    <xf numFmtId="0" fontId="10" fillId="0" borderId="0">
      <alignment horizontal="center" vertical="top"/>
    </xf>
    <xf numFmtId="0" fontId="6" fillId="0" borderId="0">
      <alignment horizontal="right" indent="1"/>
    </xf>
    <xf numFmtId="0" fontId="6" fillId="0" borderId="0">
      <alignment horizontal="left"/>
    </xf>
    <xf numFmtId="0" fontId="2" fillId="0" borderId="2">
      <alignment wrapText="1"/>
    </xf>
    <xf numFmtId="0" fontId="7" fillId="2" borderId="2">
      <alignment horizontal="left"/>
    </xf>
    <xf numFmtId="14" fontId="4" fillId="0" borderId="0" applyFont="0" applyFill="0" applyBorder="0">
      <alignment wrapText="1"/>
    </xf>
    <xf numFmtId="44" fontId="4" fillId="0" borderId="1" applyFont="0" applyFill="0" applyAlignment="0" applyProtection="0"/>
    <xf numFmtId="0" fontId="5" fillId="0" borderId="0">
      <alignment horizontal="right" indent="1"/>
    </xf>
    <xf numFmtId="0" fontId="8" fillId="0" borderId="0" applyNumberFormat="0" applyFill="0" applyProtection="0">
      <alignment horizontal="right" indent="1"/>
    </xf>
    <xf numFmtId="0" fontId="9" fillId="3" borderId="0" applyNumberFormat="0" applyBorder="0" applyAlignment="0" applyProtection="0"/>
    <xf numFmtId="14" fontId="1" fillId="2" borderId="2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2">
    <xf numFmtId="0" fontId="0" fillId="0" borderId="0" xfId="0">
      <alignment wrapText="1"/>
    </xf>
    <xf numFmtId="0" fontId="6" fillId="0" borderId="0" xfId="4">
      <alignment horizontal="right" indent="1"/>
    </xf>
    <xf numFmtId="0" fontId="2" fillId="0" borderId="2" xfId="6">
      <alignment wrapText="1"/>
    </xf>
    <xf numFmtId="0" fontId="11" fillId="6" borderId="0" xfId="2" applyFont="1" applyFill="1" applyAlignment="1">
      <alignment horizontal="left" vertical="top"/>
    </xf>
    <xf numFmtId="0" fontId="12" fillId="0" borderId="0" xfId="4" applyFont="1">
      <alignment horizontal="right" indent="1"/>
    </xf>
    <xf numFmtId="0" fontId="13" fillId="0" borderId="2" xfId="6" applyFont="1">
      <alignment wrapText="1"/>
    </xf>
    <xf numFmtId="0" fontId="12" fillId="0" borderId="0" xfId="4" applyFont="1">
      <alignment horizontal="right" indent="1"/>
    </xf>
    <xf numFmtId="0" fontId="13" fillId="0" borderId="0" xfId="0" applyFont="1">
      <alignment wrapText="1"/>
    </xf>
    <xf numFmtId="0" fontId="14" fillId="0" borderId="0" xfId="10" applyFont="1">
      <alignment horizontal="right" indent="1"/>
    </xf>
    <xf numFmtId="14" fontId="13" fillId="2" borderId="2" xfId="13" applyFont="1" applyAlignment="1">
      <alignment horizontal="left"/>
    </xf>
    <xf numFmtId="0" fontId="13" fillId="7" borderId="2" xfId="6" applyFont="1" applyFill="1">
      <alignment wrapText="1"/>
    </xf>
    <xf numFmtId="0" fontId="12" fillId="0" borderId="0" xfId="5" applyFont="1" applyAlignment="1">
      <alignment horizontal="left" vertical="top"/>
    </xf>
    <xf numFmtId="0" fontId="12" fillId="0" borderId="0" xfId="4" applyFont="1" applyAlignment="1">
      <alignment horizontal="right" vertical="top"/>
    </xf>
    <xf numFmtId="0" fontId="15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6" fillId="0" borderId="0" xfId="3" applyFont="1" applyAlignment="1">
      <alignment horizontal="left" vertical="center"/>
    </xf>
    <xf numFmtId="0" fontId="13" fillId="7" borderId="0" xfId="6" applyFont="1" applyFill="1" applyBorder="1">
      <alignment wrapText="1"/>
    </xf>
    <xf numFmtId="0" fontId="0" fillId="0" borderId="0" xfId="0" applyBorder="1">
      <alignment wrapText="1"/>
    </xf>
    <xf numFmtId="0" fontId="14" fillId="8" borderId="0" xfId="10" applyFont="1" applyFill="1" applyBorder="1">
      <alignment horizontal="right" indent="1"/>
    </xf>
    <xf numFmtId="0" fontId="13" fillId="8" borderId="0" xfId="6" applyFont="1" applyFill="1" applyBorder="1">
      <alignment wrapText="1"/>
    </xf>
    <xf numFmtId="0" fontId="13" fillId="8" borderId="0" xfId="0" applyFont="1" applyFill="1" applyBorder="1">
      <alignment wrapText="1"/>
    </xf>
    <xf numFmtId="0" fontId="17" fillId="0" borderId="0" xfId="0" applyFont="1">
      <alignment wrapText="1"/>
    </xf>
    <xf numFmtId="44" fontId="17" fillId="0" borderId="0" xfId="1" applyFont="1"/>
    <xf numFmtId="14" fontId="17" fillId="0" borderId="0" xfId="8" applyFont="1" applyAlignment="1">
      <alignment horizontal="right" wrapText="1"/>
    </xf>
    <xf numFmtId="44" fontId="17" fillId="0" borderId="0" xfId="0" applyNumberFormat="1" applyFont="1" applyAlignment="1"/>
    <xf numFmtId="44" fontId="17" fillId="0" borderId="4" xfId="0" applyNumberFormat="1" applyFont="1" applyBorder="1" applyAlignment="1"/>
    <xf numFmtId="0" fontId="18" fillId="0" borderId="0" xfId="11" applyFont="1">
      <alignment horizontal="right" indent="1"/>
    </xf>
    <xf numFmtId="0" fontId="18" fillId="0" borderId="0" xfId="11" applyFont="1" applyBorder="1">
      <alignment horizontal="right" indent="1"/>
    </xf>
    <xf numFmtId="44" fontId="18" fillId="0" borderId="3" xfId="9" applyFont="1" applyBorder="1" applyAlignment="1">
      <alignment horizontal="right"/>
    </xf>
    <xf numFmtId="0" fontId="7" fillId="8" borderId="2" xfId="7" applyFill="1" applyAlignment="1">
      <alignment horizontal="right"/>
    </xf>
    <xf numFmtId="0" fontId="19" fillId="6" borderId="0" xfId="0" applyFont="1" applyFill="1" applyAlignment="1">
      <alignment horizontal="center" wrapText="1"/>
    </xf>
  </cellXfs>
  <cellStyles count="16">
    <cellStyle name="20% - Accent3" xfId="13" builtinId="38" customBuiltin="1"/>
    <cellStyle name="40% - Accent3" xfId="14" builtinId="39" customBuiltin="1"/>
    <cellStyle name="60% - Accent3" xfId="15" builtinId="40" customBuiltin="1"/>
    <cellStyle name="Accent3" xfId="12" builtinId="37" customBuiltin="1"/>
    <cellStyle name="Currency" xfId="1" builtinId="4" customBuiltin="1"/>
    <cellStyle name="Currency [0]" xfId="9" builtinId="7" customBuiltin="1"/>
    <cellStyle name="Date" xfId="8" xr:uid="{00000000-0005-0000-0000-000006000000}"/>
    <cellStyle name="Heading 1" xfId="3" builtinId="16" customBuiltin="1"/>
    <cellStyle name="Heading 2" xfId="4" builtinId="17" customBuiltin="1"/>
    <cellStyle name="Heading 3" xfId="5" builtinId="18" customBuiltin="1"/>
    <cellStyle name="Heading 4" xfId="10" builtinId="19" customBuiltin="1"/>
    <cellStyle name="Input" xfId="6" builtinId="20" customBuiltin="1"/>
    <cellStyle name="Normal" xfId="0" builtinId="0" customBuiltin="1"/>
    <cellStyle name="Note" xfId="7" builtinId="10" customBuiltin="1"/>
    <cellStyle name="Title" xfId="2" builtinId="15" customBuiltin="1"/>
    <cellStyle name="Total" xfId="11" builtinId="25" customBuiltin="1"/>
  </cellStyles>
  <dxfs count="25"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name val="Constant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onstantia"/>
        <scheme val="minor"/>
      </font>
      <alignment horizontal="right" vertical="bottom" textRotation="0" wrapText="1" indent="0" justifyLastLine="0" shrinkToFit="0" readingOrder="0"/>
    </dxf>
  </dxfs>
  <tableStyles count="0" defaultTableStyle="TableStyleMedium23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B10:L18" totalsRowCount="1" headerRowDxfId="2" dataDxfId="0" totalsRowDxfId="1" headerRowCellStyle="Normal" dataCellStyle="Normal" totalsRowCellStyle="Normal">
  <autoFilter ref="B10:L17" xr:uid="{00000000-0009-0000-0100-000001000000}"/>
  <tableColumns count="11">
    <tableColumn id="1" xr3:uid="{00000000-0010-0000-0000-000001000000}" name="Date" totalsRowLabel="Total" dataDxfId="24" totalsRowDxfId="23" dataCellStyle="Date"/>
    <tableColumn id="2" xr3:uid="{00000000-0010-0000-0000-000002000000}" name="Account" dataDxfId="22" totalsRowDxfId="21" dataCellStyle="Normal"/>
    <tableColumn id="3" xr3:uid="{00000000-0010-0000-0000-000003000000}" name="Description" dataDxfId="20" totalsRowDxfId="19" dataCellStyle="Normal"/>
    <tableColumn id="4" xr3:uid="{00000000-0010-0000-0000-000004000000}" name="Hotel" totalsRowFunction="sum" dataDxfId="18" totalsRowDxfId="17" dataCellStyle="Currency"/>
    <tableColumn id="5" xr3:uid="{00000000-0010-0000-0000-000005000000}" name="Transport" totalsRowFunction="sum" dataDxfId="16" totalsRowDxfId="15" dataCellStyle="Currency"/>
    <tableColumn id="6" xr3:uid="{00000000-0010-0000-0000-000006000000}" name="Fuel" totalsRowFunction="sum" dataDxfId="14" totalsRowDxfId="13" dataCellStyle="Currency"/>
    <tableColumn id="7" xr3:uid="{00000000-0010-0000-0000-000007000000}" name="Meals" totalsRowFunction="sum" dataDxfId="12" totalsRowDxfId="11" dataCellStyle="Currency"/>
    <tableColumn id="8" xr3:uid="{00000000-0010-0000-0000-000008000000}" name="Phone" totalsRowFunction="sum" dataDxfId="10" totalsRowDxfId="9" dataCellStyle="Currency"/>
    <tableColumn id="10" xr3:uid="{00000000-0010-0000-0000-00000A000000}" name="Entertainment" totalsRowFunction="sum" dataDxfId="8" totalsRowDxfId="7" dataCellStyle="Currency"/>
    <tableColumn id="11" xr3:uid="{00000000-0010-0000-0000-00000B000000}" name="Misc" totalsRowFunction="sum" dataDxfId="6" totalsRowDxfId="5" dataCellStyle="Currency"/>
    <tableColumn id="9" xr3:uid="{00000000-0010-0000-0000-000009000000}" name="Total" totalsRowFunction="sum" dataDxfId="4" totalsRowDxfId="3" dataCellStyle="Currency">
      <calculatedColumnFormula>IFERROR(SUM(Expenses[[#This Row],[Hotel]:[Misc]]), "")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Date, Account, Description, Hotel, Transport, Fuel, Meals, Phone, Entertainment &amp; Miscellaneous expenses in this table. Total expenses are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宋体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仿宋_GB2312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L22"/>
  <sheetViews>
    <sheetView showGridLines="0" tabSelected="1" zoomScaleNormal="100" workbookViewId="0">
      <selection activeCell="A17" sqref="A17:XFD17"/>
    </sheetView>
  </sheetViews>
  <sheetFormatPr defaultRowHeight="30" customHeight="1" x14ac:dyDescent="0.25"/>
  <cols>
    <col min="1" max="1" width="2.625" customWidth="1"/>
    <col min="2" max="3" width="13.5" customWidth="1"/>
    <col min="4" max="4" width="29" customWidth="1"/>
    <col min="5" max="9" width="13.5" customWidth="1"/>
    <col min="10" max="10" width="18.625" customWidth="1"/>
    <col min="11" max="12" width="13.5" customWidth="1"/>
    <col min="13" max="13" width="2.625" customWidth="1"/>
  </cols>
  <sheetData>
    <row r="1" spans="2:12" ht="52.5" customHeight="1" x14ac:dyDescent="0.25">
      <c r="B1" s="16" t="s">
        <v>32</v>
      </c>
      <c r="C1" s="16"/>
      <c r="D1" s="16"/>
      <c r="E1" s="16"/>
      <c r="F1" s="16"/>
      <c r="G1" s="16"/>
      <c r="H1" s="16"/>
      <c r="I1" s="16"/>
      <c r="J1" s="30" t="s">
        <v>14</v>
      </c>
      <c r="K1" s="30"/>
      <c r="L1" s="30"/>
    </row>
    <row r="2" spans="2:12" ht="48" customHeight="1" x14ac:dyDescent="0.25">
      <c r="B2" s="3" t="s">
        <v>27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41.25" customHeight="1" x14ac:dyDescent="0.25">
      <c r="B3" s="4" t="s">
        <v>17</v>
      </c>
      <c r="C3" s="5"/>
      <c r="D3" s="5"/>
      <c r="E3" s="6" t="s">
        <v>18</v>
      </c>
      <c r="F3" s="6"/>
      <c r="G3" s="5"/>
      <c r="H3" s="5"/>
      <c r="I3" s="7"/>
      <c r="J3" s="4" t="s">
        <v>28</v>
      </c>
      <c r="K3" s="8" t="s">
        <v>4</v>
      </c>
      <c r="L3" s="9">
        <f>IFERROR(IF(LEN(B11)=0,"",MIN(Expenses[Date])), "")</f>
        <v>44562</v>
      </c>
    </row>
    <row r="4" spans="2:12" ht="30" customHeight="1" x14ac:dyDescent="0.25">
      <c r="B4" s="7"/>
      <c r="C4" s="7"/>
      <c r="D4" s="7"/>
      <c r="E4" s="7"/>
      <c r="F4" s="7"/>
      <c r="G4" s="7"/>
      <c r="H4" s="7"/>
      <c r="I4" s="7"/>
      <c r="J4" s="7"/>
      <c r="K4" s="8" t="s">
        <v>5</v>
      </c>
      <c r="L4" s="9">
        <f>IFERROR(IF(LEN(B11)=0,"",MAX(Expenses[Date])), "")</f>
        <v>44846</v>
      </c>
    </row>
    <row r="5" spans="2:12" s="15" customFormat="1" ht="19.5" customHeight="1" x14ac:dyDescent="0.25">
      <c r="B5" s="11" t="s">
        <v>19</v>
      </c>
      <c r="C5" s="12"/>
      <c r="D5" s="13"/>
      <c r="E5" s="14"/>
      <c r="F5" s="14"/>
      <c r="G5" s="14"/>
      <c r="H5" s="14"/>
      <c r="I5" s="14"/>
      <c r="J5" s="14"/>
      <c r="K5" s="14"/>
      <c r="L5" s="14"/>
    </row>
    <row r="6" spans="2:12" ht="30" customHeight="1" x14ac:dyDescent="0.25">
      <c r="B6" s="8" t="s">
        <v>0</v>
      </c>
      <c r="C6" s="10"/>
      <c r="D6" s="10"/>
      <c r="E6" s="7"/>
      <c r="F6" s="8" t="s">
        <v>3</v>
      </c>
      <c r="G6" s="10"/>
      <c r="H6" s="10"/>
      <c r="I6" s="7"/>
      <c r="J6" s="8" t="s">
        <v>26</v>
      </c>
      <c r="K6" s="10"/>
      <c r="L6" s="10"/>
    </row>
    <row r="7" spans="2:12" ht="30" customHeight="1" x14ac:dyDescent="0.25">
      <c r="B7" s="8" t="s">
        <v>1</v>
      </c>
      <c r="C7" s="17"/>
      <c r="D7" s="17"/>
      <c r="E7" s="7"/>
      <c r="F7" s="8" t="s">
        <v>2</v>
      </c>
      <c r="G7" s="17"/>
      <c r="H7" s="17"/>
      <c r="I7" s="7"/>
      <c r="J7" s="8" t="s">
        <v>25</v>
      </c>
      <c r="K7" s="17"/>
      <c r="L7" s="17"/>
    </row>
    <row r="8" spans="2:12" s="18" customFormat="1" ht="30" customHeight="1" x14ac:dyDescent="0.25">
      <c r="B8" s="19"/>
      <c r="C8" s="20"/>
      <c r="D8" s="20"/>
      <c r="E8" s="21"/>
      <c r="F8" s="19"/>
      <c r="G8" s="20"/>
      <c r="H8" s="20"/>
      <c r="I8" s="21"/>
      <c r="J8" s="19"/>
      <c r="K8" s="20"/>
      <c r="L8" s="20"/>
    </row>
    <row r="9" spans="2:12" ht="34.5" customHeight="1" x14ac:dyDescent="0.3">
      <c r="E9" s="31" t="s">
        <v>29</v>
      </c>
      <c r="F9" s="31"/>
      <c r="H9" s="31" t="s">
        <v>30</v>
      </c>
      <c r="I9" s="31"/>
      <c r="J9" s="31"/>
      <c r="K9" s="31"/>
    </row>
    <row r="10" spans="2:12" ht="30" customHeight="1" x14ac:dyDescent="0.25">
      <c r="B10" s="22" t="s">
        <v>6</v>
      </c>
      <c r="C10" s="22" t="s">
        <v>7</v>
      </c>
      <c r="D10" s="22" t="s">
        <v>8</v>
      </c>
      <c r="E10" s="22" t="s">
        <v>15</v>
      </c>
      <c r="F10" s="22" t="s">
        <v>9</v>
      </c>
      <c r="G10" s="22" t="s">
        <v>10</v>
      </c>
      <c r="H10" s="22" t="s">
        <v>11</v>
      </c>
      <c r="I10" s="22" t="s">
        <v>12</v>
      </c>
      <c r="J10" s="22" t="s">
        <v>16</v>
      </c>
      <c r="K10" s="22" t="s">
        <v>23</v>
      </c>
      <c r="L10" s="22" t="s">
        <v>20</v>
      </c>
    </row>
    <row r="11" spans="2:12" ht="30" customHeight="1" x14ac:dyDescent="0.25">
      <c r="B11" s="24">
        <v>44562</v>
      </c>
      <c r="C11" s="22"/>
      <c r="D11" s="22"/>
      <c r="E11" s="23"/>
      <c r="F11" s="23"/>
      <c r="G11" s="23">
        <v>45</v>
      </c>
      <c r="H11" s="23"/>
      <c r="I11" s="23"/>
      <c r="J11" s="23"/>
      <c r="K11" s="23"/>
      <c r="L11" s="23">
        <f>IFERROR(SUM(Expenses[[#This Row],[Hotel]:[Misc]]), "")</f>
        <v>45</v>
      </c>
    </row>
    <row r="12" spans="2:12" ht="30" customHeight="1" x14ac:dyDescent="0.25">
      <c r="B12" s="24">
        <v>44846</v>
      </c>
      <c r="C12" s="22"/>
      <c r="D12" s="22"/>
      <c r="E12" s="23"/>
      <c r="F12" s="23"/>
      <c r="G12" s="23">
        <v>55</v>
      </c>
      <c r="H12" s="23"/>
      <c r="I12" s="23"/>
      <c r="J12" s="23"/>
      <c r="K12" s="23"/>
      <c r="L12" s="23">
        <f>IFERROR(SUM(Expenses[[#This Row],[Hotel]:[Misc]]), "")</f>
        <v>55</v>
      </c>
    </row>
    <row r="13" spans="2:12" ht="30" customHeight="1" x14ac:dyDescent="0.25">
      <c r="B13" s="24" t="s">
        <v>31</v>
      </c>
      <c r="C13" s="22"/>
      <c r="D13" s="22"/>
      <c r="E13" s="23"/>
      <c r="F13" s="23"/>
      <c r="G13" s="23">
        <v>64</v>
      </c>
      <c r="H13" s="23"/>
      <c r="I13" s="23"/>
      <c r="J13" s="23"/>
      <c r="K13" s="23"/>
      <c r="L13" s="23">
        <f>IFERROR(SUM(Expenses[[#This Row],[Hotel]:[Misc]]), "")</f>
        <v>64</v>
      </c>
    </row>
    <row r="14" spans="2:12" ht="30" customHeight="1" x14ac:dyDescent="0.25">
      <c r="B14" s="24"/>
      <c r="C14" s="22"/>
      <c r="D14" s="22"/>
      <c r="E14" s="23"/>
      <c r="F14" s="23"/>
      <c r="G14" s="23"/>
      <c r="H14" s="23"/>
      <c r="I14" s="23"/>
      <c r="J14" s="23"/>
      <c r="K14" s="23"/>
      <c r="L14" s="23">
        <f>IFERROR(SUM(Expenses[[#This Row],[Hotel]:[Misc]]), "")</f>
        <v>0</v>
      </c>
    </row>
    <row r="15" spans="2:12" ht="30" customHeight="1" x14ac:dyDescent="0.25">
      <c r="B15" s="24"/>
      <c r="C15" s="22"/>
      <c r="D15" s="22"/>
      <c r="E15" s="23"/>
      <c r="F15" s="23"/>
      <c r="G15" s="23"/>
      <c r="H15" s="23"/>
      <c r="I15" s="23"/>
      <c r="J15" s="23"/>
      <c r="K15" s="23"/>
      <c r="L15" s="23">
        <f>IFERROR(SUM(Expenses[[#This Row],[Hotel]:[Misc]]), "")</f>
        <v>0</v>
      </c>
    </row>
    <row r="16" spans="2:12" ht="30" customHeight="1" x14ac:dyDescent="0.25">
      <c r="B16" s="24"/>
      <c r="C16" s="22"/>
      <c r="D16" s="22"/>
      <c r="E16" s="23"/>
      <c r="F16" s="23"/>
      <c r="G16" s="23"/>
      <c r="H16" s="23"/>
      <c r="I16" s="23"/>
      <c r="J16" s="23"/>
      <c r="K16" s="23"/>
      <c r="L16" s="23">
        <f>IFERROR(SUM(Expenses[[#This Row],[Hotel]:[Misc]]), "")</f>
        <v>0</v>
      </c>
    </row>
    <row r="17" spans="2:12" ht="30" customHeight="1" x14ac:dyDescent="0.25">
      <c r="B17" s="24"/>
      <c r="C17" s="22"/>
      <c r="D17" s="22"/>
      <c r="E17" s="23"/>
      <c r="F17" s="23"/>
      <c r="G17" s="23"/>
      <c r="H17" s="23"/>
      <c r="I17" s="23"/>
      <c r="J17" s="23"/>
      <c r="K17" s="23"/>
      <c r="L17" s="23">
        <f>IFERROR(SUM(Expenses[[#This Row],[Hotel]:[Misc]]), "")</f>
        <v>0</v>
      </c>
    </row>
    <row r="18" spans="2:12" ht="30" customHeight="1" x14ac:dyDescent="0.25">
      <c r="B18" s="22" t="s">
        <v>20</v>
      </c>
      <c r="C18" s="22"/>
      <c r="D18" s="22"/>
      <c r="E18" s="25">
        <f>SUBTOTAL(109,Expenses[Hotel])</f>
        <v>0</v>
      </c>
      <c r="F18" s="25">
        <f>SUBTOTAL(109,Expenses[Transport])</f>
        <v>0</v>
      </c>
      <c r="G18" s="25">
        <f>SUBTOTAL(109,Expenses[Fuel])</f>
        <v>164</v>
      </c>
      <c r="H18" s="25">
        <f>SUBTOTAL(109,Expenses[Meals])</f>
        <v>0</v>
      </c>
      <c r="I18" s="25">
        <f>SUBTOTAL(109,Expenses[Phone])</f>
        <v>0</v>
      </c>
      <c r="J18" s="25">
        <f>SUBTOTAL(109,Expenses[Entertainment])</f>
        <v>0</v>
      </c>
      <c r="K18" s="25">
        <f>SUBTOTAL(109,Expenses[Misc])</f>
        <v>0</v>
      </c>
      <c r="L18" s="26">
        <f>SUBTOTAL(109,Expenses[Total])</f>
        <v>164</v>
      </c>
    </row>
    <row r="19" spans="2:12" ht="30" customHeight="1" x14ac:dyDescent="0.25">
      <c r="B19" s="27" t="s">
        <v>13</v>
      </c>
      <c r="C19" s="27"/>
      <c r="D19" s="27"/>
      <c r="E19" s="27"/>
      <c r="F19" s="27"/>
      <c r="G19" s="27"/>
      <c r="H19" s="27"/>
      <c r="I19" s="27"/>
      <c r="J19" s="27"/>
      <c r="K19" s="28"/>
      <c r="L19" s="29">
        <f>IFERROR(SUM(Expenses[[#Totals],[Total]]), "")</f>
        <v>164</v>
      </c>
    </row>
    <row r="20" spans="2:12" ht="30" customHeight="1" x14ac:dyDescent="0.25">
      <c r="B20" s="27" t="s">
        <v>24</v>
      </c>
      <c r="C20" s="27"/>
      <c r="D20" s="27"/>
      <c r="E20" s="27"/>
      <c r="F20" s="27"/>
      <c r="G20" s="27"/>
      <c r="H20" s="27"/>
      <c r="I20" s="27"/>
      <c r="J20" s="27"/>
      <c r="K20" s="28"/>
      <c r="L20" s="29"/>
    </row>
    <row r="21" spans="2:12" ht="30" customHeight="1" x14ac:dyDescent="0.25">
      <c r="B21" s="27" t="s">
        <v>20</v>
      </c>
      <c r="C21" s="27"/>
      <c r="D21" s="27"/>
      <c r="E21" s="27"/>
      <c r="F21" s="27"/>
      <c r="G21" s="27"/>
      <c r="H21" s="27"/>
      <c r="I21" s="27"/>
      <c r="J21" s="27"/>
      <c r="K21" s="28"/>
      <c r="L21" s="29">
        <f>IFERROR((L19-L20), "")</f>
        <v>164</v>
      </c>
    </row>
    <row r="22" spans="2:12" ht="30" customHeight="1" x14ac:dyDescent="0.25">
      <c r="B22" s="1" t="s">
        <v>21</v>
      </c>
      <c r="C22" s="2"/>
      <c r="D22" s="2"/>
      <c r="E22" s="2"/>
      <c r="F22" s="1" t="s">
        <v>22</v>
      </c>
      <c r="G22" s="2"/>
      <c r="H22" s="2"/>
      <c r="I22" s="2"/>
      <c r="J22" s="2"/>
    </row>
  </sheetData>
  <dataConsolidate/>
  <mergeCells count="19">
    <mergeCell ref="B2:L2"/>
    <mergeCell ref="E9:F9"/>
    <mergeCell ref="H9:K9"/>
    <mergeCell ref="B1:I1"/>
    <mergeCell ref="J1:L1"/>
    <mergeCell ref="K6:L6"/>
    <mergeCell ref="K7:L7"/>
    <mergeCell ref="G22:J22"/>
    <mergeCell ref="C22:E22"/>
    <mergeCell ref="C3:D3"/>
    <mergeCell ref="C6:D6"/>
    <mergeCell ref="G3:H3"/>
    <mergeCell ref="C7:D7"/>
    <mergeCell ref="G7:H7"/>
    <mergeCell ref="G6:H6"/>
    <mergeCell ref="E3:F3"/>
    <mergeCell ref="B19:K19"/>
    <mergeCell ref="B20:K20"/>
    <mergeCell ref="B21:K21"/>
  </mergeCells>
  <phoneticPr fontId="0" type="noConversion"/>
  <dataValidations count="45">
    <dataValidation allowBlank="1" showInputMessage="1" showErrorMessage="1" prompt="Enter Company Name in this cell" sqref="B1:I1" xr:uid="{00000000-0002-0000-0000-000001000000}"/>
    <dataValidation allowBlank="1" showInputMessage="1" showErrorMessage="1" prompt="Enter Purpose in cell at right" sqref="B3" xr:uid="{00000000-0002-0000-0000-000003000000}"/>
    <dataValidation allowBlank="1" showInputMessage="1" showErrorMessage="1" prompt="Enter Purpose in this cell" sqref="C3:D3" xr:uid="{00000000-0002-0000-0000-000004000000}"/>
    <dataValidation allowBlank="1" showInputMessage="1" showErrorMessage="1" prompt="Enter Statement Number in this cell" sqref="G3:H3" xr:uid="{00000000-0002-0000-0000-000005000000}"/>
    <dataValidation allowBlank="1" showInputMessage="1" showErrorMessage="1" prompt="Enter Statement Number in cell at right" sqref="E3" xr:uid="{00000000-0002-0000-0000-000006000000}"/>
    <dataValidation allowBlank="1" showInputMessage="1" showErrorMessage="1" prompt="Pay Period Start and End Dates are automatically updated in cells at right" sqref="J3" xr:uid="{00000000-0002-0000-0000-000007000000}"/>
    <dataValidation allowBlank="1" showInputMessage="1" showErrorMessage="1" prompt="Pay Period Start Date is automatically updated in cell at right" sqref="K3" xr:uid="{00000000-0002-0000-0000-000008000000}"/>
    <dataValidation allowBlank="1" showInputMessage="1" showErrorMessage="1" prompt="Pay Period Start Date is automatically updated in this cell" sqref="L3" xr:uid="{00000000-0002-0000-0000-000009000000}"/>
    <dataValidation allowBlank="1" showInputMessage="1" showErrorMessage="1" prompt="Pay Period End Date is automatically updated in cell at right" sqref="K4" xr:uid="{00000000-0002-0000-0000-00000A000000}"/>
    <dataValidation allowBlank="1" showInputMessage="1" showErrorMessage="1" prompt="Pay Period End Date is automatically updated in this cell. Enter Employee Information in cells B6 through K7" sqref="L4" xr:uid="{00000000-0002-0000-0000-00000B000000}"/>
    <dataValidation allowBlank="1" showInputMessage="1" showErrorMessage="1" prompt="Enter Employee Information in cells B6 through K7" sqref="B5" xr:uid="{00000000-0002-0000-0000-00000C000000}"/>
    <dataValidation allowBlank="1" showInputMessage="1" showErrorMessage="1" prompt="Enter Name in cell at right" sqref="B6" xr:uid="{00000000-0002-0000-0000-00000D000000}"/>
    <dataValidation allowBlank="1" showInputMessage="1" showErrorMessage="1" prompt="Enter Name in this cell" sqref="C6:D6" xr:uid="{00000000-0002-0000-0000-00000E000000}"/>
    <dataValidation allowBlank="1" showInputMessage="1" showErrorMessage="1" prompt="Enter Department in cell at right" sqref="B7:B8" xr:uid="{00000000-0002-0000-0000-00000F000000}"/>
    <dataValidation allowBlank="1" showInputMessage="1" showErrorMessage="1" prompt="Enter Department in this cell" sqref="C7:D8" xr:uid="{00000000-0002-0000-0000-000010000000}"/>
    <dataValidation allowBlank="1" showInputMessage="1" showErrorMessage="1" prompt="Enter Position in cell at right" sqref="F6" xr:uid="{00000000-0002-0000-0000-000011000000}"/>
    <dataValidation allowBlank="1" showInputMessage="1" showErrorMessage="1" prompt="Enter Position in this cell" sqref="G6:H6" xr:uid="{00000000-0002-0000-0000-000012000000}"/>
    <dataValidation allowBlank="1" showInputMessage="1" showErrorMessage="1" prompt="Enter Manager in cell at right" sqref="F7:F8" xr:uid="{00000000-0002-0000-0000-000013000000}"/>
    <dataValidation allowBlank="1" showInputMessage="1" showErrorMessage="1" prompt="Enter Manager in this cell" sqref="G7:H8" xr:uid="{00000000-0002-0000-0000-000014000000}"/>
    <dataValidation allowBlank="1" showInputMessage="1" showErrorMessage="1" prompt="Enter Social Security Number or Employer Identification Number  in cell at right" sqref="J6" xr:uid="{00000000-0002-0000-0000-000015000000}"/>
    <dataValidation allowBlank="1" showInputMessage="1" showErrorMessage="1" prompt="Enter Social Security Number or Employer Identification Number in this cell" sqref="K6:L6" xr:uid="{00000000-0002-0000-0000-000016000000}"/>
    <dataValidation allowBlank="1" showInputMessage="1" showErrorMessage="1" prompt="Enter Employee company ID in this cell" sqref="K7:L8" xr:uid="{00000000-0002-0000-0000-000017000000}"/>
    <dataValidation allowBlank="1" showInputMessage="1" showErrorMessage="1" prompt="Enter Employee company ID in cell at right" sqref="J7:J8" xr:uid="{00000000-0002-0000-0000-000018000000}"/>
    <dataValidation allowBlank="1" showInputMessage="1" showErrorMessage="1" prompt="Enter Date of expense in this column under this heading. Use heading filters to find specific entries" sqref="B10" xr:uid="{00000000-0002-0000-0000-000019000000}"/>
    <dataValidation allowBlank="1" showInputMessage="1" showErrorMessage="1" prompt="Enter Account in this column under this heading" sqref="C10" xr:uid="{00000000-0002-0000-0000-00001A000000}"/>
    <dataValidation allowBlank="1" showInputMessage="1" showErrorMessage="1" prompt="Enter Description in this column under this heading" sqref="D10" xr:uid="{00000000-0002-0000-0000-00001B000000}"/>
    <dataValidation allowBlank="1" showInputMessage="1" showErrorMessage="1" prompt="Enter Hotel expenses in this column under this heading" sqref="E10" xr:uid="{00000000-0002-0000-0000-00001C000000}"/>
    <dataValidation allowBlank="1" showInputMessage="1" showErrorMessage="1" prompt="Enter Transport expenses in this column under this heading" sqref="F10" xr:uid="{00000000-0002-0000-0000-00001D000000}"/>
    <dataValidation allowBlank="1" showInputMessage="1" showErrorMessage="1" prompt="Enter Fuel expenses in this column under this heading" sqref="G10" xr:uid="{00000000-0002-0000-0000-00001E000000}"/>
    <dataValidation allowBlank="1" showInputMessage="1" showErrorMessage="1" prompt="Enter Meal expenses in this column under this heading" sqref="H10" xr:uid="{00000000-0002-0000-0000-00001F000000}"/>
    <dataValidation allowBlank="1" showInputMessage="1" showErrorMessage="1" prompt="Enter Phone expenses in this column under this heading" sqref="I10" xr:uid="{00000000-0002-0000-0000-000020000000}"/>
    <dataValidation allowBlank="1" showInputMessage="1" showErrorMessage="1" prompt="Enter Miscellaneous expenses in this column under this heading" sqref="K10" xr:uid="{00000000-0002-0000-0000-000021000000}"/>
    <dataValidation allowBlank="1" showInputMessage="1" showErrorMessage="1" prompt="Enter Entertainment expenses in this column under this heading" sqref="J10" xr:uid="{00000000-0002-0000-0000-000022000000}"/>
    <dataValidation allowBlank="1" showInputMessage="1" showErrorMessage="1" prompt="Total expenses are automatically calculated in this column under this heading. Subtotal, Cash Advances, &amp; final Total are below this column" sqref="L10" xr:uid="{00000000-0002-0000-0000-000023000000}"/>
    <dataValidation allowBlank="1" showInputMessage="1" showErrorMessage="1" prompt="Total amount from Cash Advances is in cell at right" sqref="B20:K20" xr:uid="{00000000-0002-0000-0000-000024000000}"/>
    <dataValidation allowBlank="1" showInputMessage="1" showErrorMessage="1" prompt="Enter total amount of Cash Advances in this cell" sqref="L20" xr:uid="{00000000-0002-0000-0000-000025000000}"/>
    <dataValidation allowBlank="1" showInputMessage="1" showErrorMessage="1" prompt="Overall Total is automatically calculated in cell at right" sqref="B21:K21" xr:uid="{00000000-0002-0000-0000-000026000000}"/>
    <dataValidation allowBlank="1" showInputMessage="1" showErrorMessage="1" prompt="Overall Total is automatically calculated in this cell" sqref="L21" xr:uid="{00000000-0002-0000-0000-000027000000}"/>
    <dataValidation allowBlank="1" showInputMessage="1" showErrorMessage="1" prompt="Subtotal is automatically calculated in cell at right" sqref="B19:K19" xr:uid="{00000000-0002-0000-0000-000028000000}"/>
    <dataValidation allowBlank="1" showInputMessage="1" showErrorMessage="1" prompt="Subtotal is automatically calculated in this cell" sqref="L19" xr:uid="{00000000-0002-0000-0000-000029000000}"/>
    <dataValidation allowBlank="1" showInputMessage="1" showErrorMessage="1" prompt="Enter Notes in cell at right" sqref="F22" xr:uid="{00000000-0002-0000-0000-00002A000000}"/>
    <dataValidation allowBlank="1" showInputMessage="1" showErrorMessage="1" prompt="Enter Notes in this cell" sqref="G22:J22" xr:uid="{00000000-0002-0000-0000-00002B000000}"/>
    <dataValidation allowBlank="1" showInputMessage="1" showErrorMessage="1" prompt="Enter Approved by name in cell at right" sqref="B22" xr:uid="{00000000-0002-0000-0000-00002C000000}"/>
    <dataValidation allowBlank="1" showInputMessage="1" showErrorMessage="1" prompt="Enter Approved by name in this cell" sqref="C22:E22" xr:uid="{00000000-0002-0000-0000-00002D000000}"/>
    <dataValidation allowBlank="1" showInputMessage="1" showErrorMessage="1" prompt="This cell is For Office Use Only" sqref="J1:L1" xr:uid="{00000000-0002-0000-0000-00002E000000}"/>
  </dataValidations>
  <printOptions horizontalCentered="1"/>
  <pageMargins left="0.5" right="0.5" top="0.75" bottom="0.75" header="0.5" footer="0.5"/>
  <pageSetup paperSize="9" scale="74" fitToHeight="0" orientation="landscape" r:id="rId1"/>
  <headerFooter differentFirst="1">
    <oddHeader>&amp;C&amp;"-,Regular"Company Name</oddHeader>
    <oddFooter>&amp;C&amp;"-,Regular"Page &amp;P of &amp;N</oddFooter>
  </headerFooter>
  <ignoredErrors>
    <ignoredError sqref="L11 L12:L17 L3:L4 L21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TM16400634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Fuel consumption worksheet</vt:lpstr>
      <vt:lpstr>ColumnTitle1</vt:lpstr>
      <vt:lpstr>'Fuel consumption worksheet'!Print_Titles</vt:lpstr>
      <vt:lpstr>RowTitleRegion1..C3</vt:lpstr>
      <vt:lpstr>RowTitleRegion2..G3</vt:lpstr>
      <vt:lpstr>RowTitleRegion3..L4</vt:lpstr>
      <vt:lpstr>RowTitleRegion4..C7</vt:lpstr>
      <vt:lpstr>RowTitleRegion5..G7</vt:lpstr>
      <vt:lpstr>RowTitleRegion6..K7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</dc:creator>
  <cp:lastModifiedBy>Alex</cp:lastModifiedBy>
  <cp:lastPrinted>2022-11-30T13:23:25Z</cp:lastPrinted>
  <dcterms:created xsi:type="dcterms:W3CDTF">2017-09-12T04:16:56Z</dcterms:created>
  <dcterms:modified xsi:type="dcterms:W3CDTF">2022-11-30T13:24:13Z</dcterms:modified>
</cp:coreProperties>
</file>