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/>
  <xr:revisionPtr revIDLastSave="0" documentId="8_{49DE19EF-AB7D-4F52-B75C-D743BEE370AB}" xr6:coauthVersionLast="46" xr6:coauthVersionMax="46" xr10:uidLastSave="{00000000-0000-0000-0000-000000000000}"/>
  <bookViews>
    <workbookView xWindow="-120" yWindow="-120" windowWidth="20730" windowHeight="11160" tabRatio="603" activeTab="2" xr2:uid="{00000000-000D-0000-FFFF-FFFF00000000}"/>
  </bookViews>
  <sheets>
    <sheet name="Data Table" sheetId="4" r:id="rId1"/>
    <sheet name="Measurements" sheetId="12" r:id="rId2"/>
    <sheet name="Weight - BMI" sheetId="13" r:id="rId3"/>
    <sheet name="Weight - Body Fat" sheetId="15" r:id="rId4"/>
  </sheets>
  <definedNames>
    <definedName name="_xlnm.Print_Titles" localSheetId="0">'Data Table'!$4:$4</definedName>
    <definedName name="RowTitleRegion1..C2">'Data Table'!$B$2</definedName>
    <definedName name="Title1">Fitness[[#Headers],[Date]]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B7" i="4"/>
  <c r="B6" i="4"/>
  <c r="B5" i="4"/>
  <c r="B8" i="4"/>
  <c r="J5" i="4" l="1"/>
  <c r="J6" i="4"/>
  <c r="J7" i="4"/>
  <c r="J8" i="4"/>
  <c r="J9" i="4"/>
  <c r="G6" i="4"/>
  <c r="H6" i="4" s="1"/>
  <c r="I6" i="4" s="1"/>
  <c r="G5" i="4"/>
  <c r="H5" i="4" s="1"/>
  <c r="I5" i="4" s="1"/>
  <c r="G7" i="4"/>
  <c r="H7" i="4" s="1"/>
  <c r="I7" i="4" s="1"/>
  <c r="G8" i="4"/>
  <c r="H8" i="4" s="1"/>
  <c r="I8" i="4" s="1"/>
  <c r="G9" i="4"/>
  <c r="H9" i="4" s="1"/>
  <c r="I9" i="4" s="1"/>
</calcChain>
</file>

<file path=xl/sharedStrings.xml><?xml version="1.0" encoding="utf-8"?>
<sst xmlns="http://schemas.openxmlformats.org/spreadsheetml/2006/main" count="12" uniqueCount="12">
  <si>
    <t>Date</t>
  </si>
  <si>
    <t>Fitness Progress Chart for Men</t>
  </si>
  <si>
    <t>Estimated Body Mass Index (BMI)</t>
  </si>
  <si>
    <t>Height (m)</t>
  </si>
  <si>
    <t>Weight (kg)</t>
  </si>
  <si>
    <t>Chest (cm)</t>
  </si>
  <si>
    <t>Waist (cm)</t>
  </si>
  <si>
    <t>Hips (cm)</t>
  </si>
  <si>
    <t>Estimated Lean Body Weight (kg)</t>
  </si>
  <si>
    <t>Estimated Body Fat Weight (kg)</t>
  </si>
  <si>
    <t>Estimated Body Fat Percentage (kg)</t>
  </si>
  <si>
    <t>Note: Check your progress for MEASUREMENTS, WEIGHT - BMI, and WEIGHT - BODY FAT in their respective charts and worksheets in this workbook.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</si>
</sst>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"/>
    <numFmt numFmtId="165" formatCode="dd/mm/yyyy;@"/>
    <numFmt numFmtId="166" formatCode="0.0%"/>
    <numFmt numFmtId="167" formatCode="#,##0.0_);\(#,##0.0\)"/>
  </numFmts>
  <fonts count="9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0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sz val="11"/>
      <color theme="1" tint="0.249977111117893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20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8">
    <xf numFmtId="164" fontId="0" fillId="0" borderId="0">
      <alignment horizontal="left" vertical="center" wrapText="1"/>
    </xf>
    <xf numFmtId="167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Protection="0">
      <alignment vertical="center"/>
    </xf>
    <xf numFmtId="165" fontId="7" fillId="0" borderId="0">
      <alignment vertical="center"/>
    </xf>
  </cellStyleXfs>
  <cellXfs count="10">
    <xf numFmtId="164" fontId="0" fillId="0" borderId="0" xfId="0">
      <alignment horizontal="left" vertical="center" wrapText="1"/>
    </xf>
    <xf numFmtId="0" fontId="4" fillId="0" borderId="0" xfId="0" applyNumberFormat="1" applyFont="1" applyAlignment="1">
      <alignment vertical="center" wrapText="1"/>
    </xf>
    <xf numFmtId="164" fontId="5" fillId="0" borderId="0" xfId="0" applyFo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7" fontId="0" fillId="0" borderId="0" xfId="1" applyFont="1" applyAlignment="1">
      <alignment vertical="center"/>
    </xf>
    <xf numFmtId="165" fontId="7" fillId="0" borderId="0" xfId="7">
      <alignment vertical="center"/>
    </xf>
    <xf numFmtId="166" fontId="0" fillId="0" borderId="0" xfId="5" applyFont="1" applyAlignment="1">
      <alignment vertical="center"/>
    </xf>
    <xf numFmtId="0" fontId="8" fillId="0" borderId="0" xfId="6" applyNumberFormat="1" applyFill="1" applyBorder="1">
      <alignment vertical="center"/>
    </xf>
    <xf numFmtId="164" fontId="0" fillId="0" borderId="0" xfId="0" applyBorder="1" applyAlignment="1">
      <alignment horizontal="left" vertical="top" wrapText="1" indent="1"/>
    </xf>
  </cellXfs>
  <cellStyles count="8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7" xr:uid="{00000000-0005-0000-0000-000004000000}"/>
    <cellStyle name="Normal" xfId="0" builtinId="0" customBuiltin="1"/>
    <cellStyle name="Percent" xfId="5" builtinId="5" customBuiltin="1"/>
    <cellStyle name="Title" xfId="6" builtinId="15" customBuiltin="1"/>
  </cellStyles>
  <dxfs count="12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mbria"/>
        <scheme val="major"/>
      </font>
      <numFmt numFmtId="0" formatCode="General"/>
      <alignment horizontal="general" vertical="center" textRotation="0" wrapText="1" indent="0" justifyLastLine="0" shrinkToFit="0" readingOrder="0"/>
    </dxf>
    <dxf>
      <fill>
        <patternFill>
          <bgColor theme="4" tint="0.79998168889431442"/>
        </patternFill>
      </fill>
      <border>
        <top style="thin">
          <color theme="0"/>
        </top>
        <bottom style="thin">
          <color theme="0"/>
        </bottom>
        <vertical style="thin">
          <color theme="0"/>
        </vertical>
      </border>
    </dxf>
    <dxf>
      <fill>
        <patternFill>
          <bgColor theme="4" tint="0.59996337778862885"/>
        </patternFill>
      </fill>
      <border>
        <bottom style="thin">
          <color theme="0"/>
        </bottom>
        <vertical style="thin">
          <color theme="0"/>
        </vertical>
      </border>
    </dxf>
    <dxf>
      <font>
        <b/>
        <i val="0"/>
        <color theme="0"/>
      </font>
      <fill>
        <patternFill>
          <bgColor theme="1" tint="0.34998626667073579"/>
        </patternFill>
      </fill>
      <border>
        <bottom style="thick">
          <color theme="0"/>
        </bottom>
      </border>
    </dxf>
  </dxfs>
  <tableStyles count="1" defaultTableStyle="TableStyleMedium9" defaultPivotStyle="PivotStyleLight16">
    <tableStyle name="Table Style 1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6C52AE"/>
      <rgbColor rgb="00F1F3F7"/>
      <rgbColor rgb="00EAEAEA"/>
      <rgbColor rgb="00D3D9EC"/>
      <rgbColor rgb="00800000"/>
      <rgbColor rgb="00008000"/>
      <rgbColor rgb="00000080"/>
      <rgbColor rgb="00808000"/>
      <rgbColor rgb="00800080"/>
      <rgbColor rgb="00C3BCD4"/>
      <rgbColor rgb="00C0C0C0"/>
      <rgbColor rgb="00CEE0B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FAE3"/>
      <rgbColor rgb="003366FF"/>
      <rgbColor rgb="0033CCCC"/>
      <rgbColor rgb="0099CC00"/>
      <rgbColor rgb="00FAFBFC"/>
      <rgbColor rgb="00FF9900"/>
      <rgbColor rgb="00FF6600"/>
      <rgbColor rgb="00E3ECF7"/>
      <rgbColor rgb="00969696"/>
      <rgbColor rgb="00003366"/>
      <rgbColor rgb="00339966"/>
      <rgbColor rgb="000058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Measurements (cm)</a:t>
            </a:r>
          </a:p>
        </c:rich>
      </c:tx>
      <c:layout>
        <c:manualLayout>
          <c:xMode val="edge"/>
          <c:yMode val="edge"/>
          <c:x val="5.9750155863947741E-3"/>
          <c:y val="8.080808080808080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883967949754084E-2"/>
          <c:y val="0.15587974230493915"/>
          <c:w val="0.92398699979218135"/>
          <c:h val="0.79351085659747078"/>
        </c:manualLayout>
      </c:layout>
      <c:lineChart>
        <c:grouping val="standard"/>
        <c:varyColors val="0"/>
        <c:ser>
          <c:idx val="2"/>
          <c:order val="0"/>
          <c:tx>
            <c:strRef>
              <c:f>'Data Table'!$F$4</c:f>
              <c:strCache>
                <c:ptCount val="1"/>
                <c:pt idx="0">
                  <c:v>Hips (cm)</c:v>
                </c:pt>
              </c:strCache>
            </c:strRef>
          </c:tx>
          <c:marker>
            <c:symbol val="none"/>
          </c:marker>
          <c:cat>
            <c:numRef>
              <c:f>'Data Table'!$B$5:$B$9</c:f>
              <c:numCache>
                <c:formatCode>dd/mm/yyyy;@</c:formatCode>
                <c:ptCount val="5"/>
                <c:pt idx="0">
                  <c:v>44317</c:v>
                </c:pt>
                <c:pt idx="1">
                  <c:v>44324</c:v>
                </c:pt>
                <c:pt idx="2">
                  <c:v>44331</c:v>
                </c:pt>
                <c:pt idx="3">
                  <c:v>44338</c:v>
                </c:pt>
                <c:pt idx="4">
                  <c:v>44344</c:v>
                </c:pt>
              </c:numCache>
            </c:numRef>
          </c:cat>
          <c:val>
            <c:numRef>
              <c:f>'Data Table'!$F$5:$F$9</c:f>
              <c:numCache>
                <c:formatCode>#,##0.0_);\(#,##0.0\)</c:formatCode>
                <c:ptCount val="5"/>
                <c:pt idx="0">
                  <c:v>86</c:v>
                </c:pt>
                <c:pt idx="1">
                  <c:v>86</c:v>
                </c:pt>
                <c:pt idx="2">
                  <c:v>85</c:v>
                </c:pt>
                <c:pt idx="3">
                  <c:v>84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5-42ED-8423-050A349A9FA6}"/>
            </c:ext>
          </c:extLst>
        </c:ser>
        <c:ser>
          <c:idx val="1"/>
          <c:order val="1"/>
          <c:tx>
            <c:strRef>
              <c:f>'Data Table'!$E$4</c:f>
              <c:strCache>
                <c:ptCount val="1"/>
                <c:pt idx="0">
                  <c:v>Waist (cm)</c:v>
                </c:pt>
              </c:strCache>
            </c:strRef>
          </c:tx>
          <c:marker>
            <c:symbol val="none"/>
          </c:marker>
          <c:cat>
            <c:numRef>
              <c:f>'Data Table'!$B$5:$B$9</c:f>
              <c:numCache>
                <c:formatCode>dd/mm/yyyy;@</c:formatCode>
                <c:ptCount val="5"/>
                <c:pt idx="0">
                  <c:v>44317</c:v>
                </c:pt>
                <c:pt idx="1">
                  <c:v>44324</c:v>
                </c:pt>
                <c:pt idx="2">
                  <c:v>44331</c:v>
                </c:pt>
                <c:pt idx="3">
                  <c:v>44338</c:v>
                </c:pt>
                <c:pt idx="4">
                  <c:v>44344</c:v>
                </c:pt>
              </c:numCache>
            </c:numRef>
          </c:cat>
          <c:val>
            <c:numRef>
              <c:f>'Data Table'!$E$5:$E$9</c:f>
              <c:numCache>
                <c:formatCode>#,##0.0_);\(#,##0.0\)</c:formatCode>
                <c:ptCount val="5"/>
                <c:pt idx="0">
                  <c:v>91.5</c:v>
                </c:pt>
                <c:pt idx="1">
                  <c:v>91.5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5-42ED-8423-050A349A9FA6}"/>
            </c:ext>
          </c:extLst>
        </c:ser>
        <c:ser>
          <c:idx val="0"/>
          <c:order val="2"/>
          <c:tx>
            <c:strRef>
              <c:f>'Data Table'!$D$4</c:f>
              <c:strCache>
                <c:ptCount val="1"/>
                <c:pt idx="0">
                  <c:v>Chest (cm)</c:v>
                </c:pt>
              </c:strCache>
            </c:strRef>
          </c:tx>
          <c:marker>
            <c:symbol val="none"/>
          </c:marker>
          <c:cat>
            <c:numRef>
              <c:f>'Data Table'!$B$5:$B$9</c:f>
              <c:numCache>
                <c:formatCode>dd/mm/yyyy;@</c:formatCode>
                <c:ptCount val="5"/>
                <c:pt idx="0">
                  <c:v>44317</c:v>
                </c:pt>
                <c:pt idx="1">
                  <c:v>44324</c:v>
                </c:pt>
                <c:pt idx="2">
                  <c:v>44331</c:v>
                </c:pt>
                <c:pt idx="3">
                  <c:v>44338</c:v>
                </c:pt>
                <c:pt idx="4">
                  <c:v>44344</c:v>
                </c:pt>
              </c:numCache>
            </c:numRef>
          </c:cat>
          <c:val>
            <c:numRef>
              <c:f>'Data Table'!$D$5:$D$9</c:f>
              <c:numCache>
                <c:formatCode>#,##0.0_);\(#,##0.0\)</c:formatCode>
                <c:ptCount val="5"/>
                <c:pt idx="0">
                  <c:v>106.5</c:v>
                </c:pt>
                <c:pt idx="1">
                  <c:v>106.5</c:v>
                </c:pt>
                <c:pt idx="2">
                  <c:v>106.5</c:v>
                </c:pt>
                <c:pt idx="3">
                  <c:v>106.5</c:v>
                </c:pt>
                <c:pt idx="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C5-42ED-8423-050A349A9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13984"/>
        <c:axId val="69515520"/>
      </c:lineChart>
      <c:dateAx>
        <c:axId val="69513984"/>
        <c:scaling>
          <c:orientation val="minMax"/>
        </c:scaling>
        <c:delete val="0"/>
        <c:axPos val="b"/>
        <c:numFmt formatCode="mm/dd/yyyy;@" sourceLinked="0"/>
        <c:majorTickMark val="none"/>
        <c:minorTickMark val="none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69515520"/>
        <c:crosses val="autoZero"/>
        <c:auto val="1"/>
        <c:lblOffset val="100"/>
        <c:baseTimeUnit val="days"/>
        <c:majorUnit val="5"/>
        <c:majorTimeUnit val="days"/>
      </c:dateAx>
      <c:valAx>
        <c:axId val="695155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69513984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8.4732260373610393E-4"/>
          <c:y val="5.2474827010260079E-2"/>
          <c:w val="0.34727896183065093"/>
          <c:h val="3.65311381531854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Weight - BMI</a:t>
            </a:r>
          </a:p>
        </c:rich>
      </c:tx>
      <c:layout>
        <c:manualLayout>
          <c:xMode val="edge"/>
          <c:yMode val="edge"/>
          <c:x val="2.2352044704091324E-4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'Data Table'!$C$4</c:f>
              <c:strCache>
                <c:ptCount val="1"/>
                <c:pt idx="0">
                  <c:v>Weight (kg)</c:v>
                </c:pt>
              </c:strCache>
            </c:strRef>
          </c:tx>
          <c:spPr>
            <a:solidFill>
              <a:schemeClr val="accent2"/>
            </a:solidFill>
            <a:effectLst/>
            <a:scene3d>
              <a:camera prst="orthographicFront"/>
              <a:lightRig rig="threePt" dir="t"/>
            </a:scene3d>
          </c:spPr>
          <c:invertIfNegative val="0"/>
          <c:cat>
            <c:numRef>
              <c:f>'Data Table'!$B$5:$B$9</c:f>
              <c:numCache>
                <c:formatCode>dd/mm/yyyy;@</c:formatCode>
                <c:ptCount val="5"/>
                <c:pt idx="0">
                  <c:v>44317</c:v>
                </c:pt>
                <c:pt idx="1">
                  <c:v>44324</c:v>
                </c:pt>
                <c:pt idx="2">
                  <c:v>44331</c:v>
                </c:pt>
                <c:pt idx="3">
                  <c:v>44338</c:v>
                </c:pt>
                <c:pt idx="4">
                  <c:v>44344</c:v>
                </c:pt>
              </c:numCache>
            </c:numRef>
          </c:cat>
          <c:val>
            <c:numRef>
              <c:f>'Data Table'!$C$5:$C$9</c:f>
              <c:numCache>
                <c:formatCode>#,##0.0_);\(#,##0.0\)</c:formatCode>
                <c:ptCount val="5"/>
                <c:pt idx="0">
                  <c:v>91</c:v>
                </c:pt>
                <c:pt idx="1">
                  <c:v>91</c:v>
                </c:pt>
                <c:pt idx="2">
                  <c:v>90.5</c:v>
                </c:pt>
                <c:pt idx="3">
                  <c:v>89.5</c:v>
                </c:pt>
                <c:pt idx="4">
                  <c:v>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B-4F15-9F31-350B54F47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9686016"/>
        <c:axId val="69687552"/>
      </c:barChart>
      <c:lineChart>
        <c:grouping val="standard"/>
        <c:varyColors val="0"/>
        <c:ser>
          <c:idx val="0"/>
          <c:order val="0"/>
          <c:tx>
            <c:strRef>
              <c:f>'Data Table'!$J$4</c:f>
              <c:strCache>
                <c:ptCount val="1"/>
                <c:pt idx="0">
                  <c:v>Estimated Body Mass Index (BMI)</c:v>
                </c:pt>
              </c:strCache>
            </c:strRef>
          </c:tx>
          <c:cat>
            <c:numRef>
              <c:f>'Data Table'!$B$5:$B$9</c:f>
              <c:numCache>
                <c:formatCode>dd/mm/yyyy;@</c:formatCode>
                <c:ptCount val="5"/>
                <c:pt idx="0">
                  <c:v>44317</c:v>
                </c:pt>
                <c:pt idx="1">
                  <c:v>44324</c:v>
                </c:pt>
                <c:pt idx="2">
                  <c:v>44331</c:v>
                </c:pt>
                <c:pt idx="3">
                  <c:v>44338</c:v>
                </c:pt>
                <c:pt idx="4">
                  <c:v>44344</c:v>
                </c:pt>
              </c:numCache>
            </c:numRef>
          </c:cat>
          <c:val>
            <c:numRef>
              <c:f>'Data Table'!$J$5:$J$9</c:f>
              <c:numCache>
                <c:formatCode>#,##0.0_);\(#,##0.0\)</c:formatCode>
                <c:ptCount val="5"/>
                <c:pt idx="0">
                  <c:v>25.207756232686982</c:v>
                </c:pt>
                <c:pt idx="1">
                  <c:v>25.207756232686982</c:v>
                </c:pt>
                <c:pt idx="2">
                  <c:v>25.069252077562329</c:v>
                </c:pt>
                <c:pt idx="3">
                  <c:v>24.792243767313021</c:v>
                </c:pt>
                <c:pt idx="4">
                  <c:v>24.792243767313021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B-4F15-9F31-350B54F47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03552"/>
        <c:axId val="69701632"/>
      </c:lineChart>
      <c:dateAx>
        <c:axId val="6968601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crossAx val="69687552"/>
        <c:crosses val="autoZero"/>
        <c:auto val="1"/>
        <c:lblOffset val="100"/>
        <c:baseTimeUnit val="days"/>
        <c:majorUnit val="5"/>
        <c:majorTimeUnit val="days"/>
      </c:dateAx>
      <c:valAx>
        <c:axId val="696875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69686016"/>
        <c:crosses val="autoZero"/>
        <c:crossBetween val="between"/>
      </c:valAx>
      <c:valAx>
        <c:axId val="697016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BMI</a:t>
                </a:r>
              </a:p>
            </c:rich>
          </c:tx>
          <c:overlay val="0"/>
        </c:title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69703552"/>
        <c:crosses val="max"/>
        <c:crossBetween val="between"/>
      </c:valAx>
      <c:dateAx>
        <c:axId val="69703552"/>
        <c:scaling>
          <c:orientation val="minMax"/>
        </c:scaling>
        <c:delete val="1"/>
        <c:axPos val="b"/>
        <c:numFmt formatCode="dd/mm/yyyy;@" sourceLinked="1"/>
        <c:majorTickMark val="out"/>
        <c:minorTickMark val="none"/>
        <c:tickLblPos val="nextTo"/>
        <c:crossAx val="69701632"/>
        <c:crosses val="autoZero"/>
        <c:auto val="1"/>
        <c:lblOffset val="100"/>
        <c:baseTimeUnit val="days"/>
      </c:dateAx>
      <c:spPr>
        <a:noFill/>
      </c:spPr>
    </c:plotArea>
    <c:legend>
      <c:legendPos val="t"/>
      <c:layout>
        <c:manualLayout>
          <c:xMode val="edge"/>
          <c:yMode val="edge"/>
          <c:x val="1.9442584339714197E-4"/>
          <c:y val="4.2373816909249983E-2"/>
          <c:w val="0.35738240931027321"/>
          <c:h val="3.6531138153185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Weight - Body Fat</a:t>
            </a:r>
          </a:p>
        </c:rich>
      </c:tx>
      <c:layout>
        <c:manualLayout>
          <c:xMode val="edge"/>
          <c:yMode val="edge"/>
          <c:x val="9.7132103355116394E-4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Table'!$C$4</c:f>
              <c:strCache>
                <c:ptCount val="1"/>
                <c:pt idx="0">
                  <c:v>Weight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0"/>
              </a:lightRig>
            </a:scene3d>
            <a:sp3d prstMaterial="matte"/>
          </c:spPr>
          <c:invertIfNegative val="0"/>
          <c:cat>
            <c:numRef>
              <c:f>'Data Table'!$B$5:$B$9</c:f>
              <c:numCache>
                <c:formatCode>dd/mm/yyyy;@</c:formatCode>
                <c:ptCount val="5"/>
                <c:pt idx="0">
                  <c:v>44317</c:v>
                </c:pt>
                <c:pt idx="1">
                  <c:v>44324</c:v>
                </c:pt>
                <c:pt idx="2">
                  <c:v>44331</c:v>
                </c:pt>
                <c:pt idx="3">
                  <c:v>44338</c:v>
                </c:pt>
                <c:pt idx="4">
                  <c:v>44344</c:v>
                </c:pt>
              </c:numCache>
            </c:numRef>
          </c:cat>
          <c:val>
            <c:numRef>
              <c:f>'Data Table'!$C$5:$C$9</c:f>
              <c:numCache>
                <c:formatCode>#,##0.0_);\(#,##0.0\)</c:formatCode>
                <c:ptCount val="5"/>
                <c:pt idx="0">
                  <c:v>91</c:v>
                </c:pt>
                <c:pt idx="1">
                  <c:v>91</c:v>
                </c:pt>
                <c:pt idx="2">
                  <c:v>90.5</c:v>
                </c:pt>
                <c:pt idx="3">
                  <c:v>89.5</c:v>
                </c:pt>
                <c:pt idx="4">
                  <c:v>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A-4F6D-991C-7178E7365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0045696"/>
        <c:axId val="70047232"/>
      </c:barChart>
      <c:lineChart>
        <c:grouping val="standard"/>
        <c:varyColors val="0"/>
        <c:ser>
          <c:idx val="1"/>
          <c:order val="1"/>
          <c:tx>
            <c:strRef>
              <c:f>'Data Table'!$I$4</c:f>
              <c:strCache>
                <c:ptCount val="1"/>
                <c:pt idx="0">
                  <c:v>Estimated Body Fat Percentage (kg)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cene3d>
                <a:camera prst="orthographicFront"/>
                <a:lightRig rig="threePt" dir="t"/>
              </a:scene3d>
            </c:spPr>
          </c:marker>
          <c:cat>
            <c:numRef>
              <c:f>'Data Table'!$B$5:$B$9</c:f>
              <c:numCache>
                <c:formatCode>dd/mm/yyyy;@</c:formatCode>
                <c:ptCount val="5"/>
                <c:pt idx="0">
                  <c:v>44317</c:v>
                </c:pt>
                <c:pt idx="1">
                  <c:v>44324</c:v>
                </c:pt>
                <c:pt idx="2">
                  <c:v>44331</c:v>
                </c:pt>
                <c:pt idx="3">
                  <c:v>44338</c:v>
                </c:pt>
                <c:pt idx="4">
                  <c:v>44344</c:v>
                </c:pt>
              </c:numCache>
            </c:numRef>
          </c:cat>
          <c:val>
            <c:numRef>
              <c:f>'Data Table'!$I$5:$I$9</c:f>
              <c:numCache>
                <c:formatCode>0.0%</c:formatCode>
                <c:ptCount val="5"/>
                <c:pt idx="0">
                  <c:v>0.22265927977839325</c:v>
                </c:pt>
                <c:pt idx="1">
                  <c:v>0.22265927977839325</c:v>
                </c:pt>
                <c:pt idx="2">
                  <c:v>0.2208864265927977</c:v>
                </c:pt>
                <c:pt idx="3">
                  <c:v>0.21734072022160672</c:v>
                </c:pt>
                <c:pt idx="4">
                  <c:v>0.21734072022160672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A-4F6D-991C-7178E7365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50944"/>
        <c:axId val="70048768"/>
      </c:lineChart>
      <c:dateAx>
        <c:axId val="70045696"/>
        <c:scaling>
          <c:orientation val="minMax"/>
        </c:scaling>
        <c:delete val="0"/>
        <c:axPos val="b"/>
        <c:numFmt formatCode="mm/dd/yyyy" sourceLinked="0"/>
        <c:majorTickMark val="none"/>
        <c:minorTickMark val="none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crossAx val="70047232"/>
        <c:crosses val="autoZero"/>
        <c:auto val="1"/>
        <c:lblOffset val="100"/>
        <c:baseTimeUnit val="days"/>
        <c:majorUnit val="5"/>
        <c:majorTimeUnit val="days"/>
      </c:dateAx>
      <c:valAx>
        <c:axId val="700472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70045696"/>
        <c:crosses val="autoZero"/>
        <c:crossBetween val="between"/>
      </c:valAx>
      <c:valAx>
        <c:axId val="700487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Body Fat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 w="3175">
            <a:noFill/>
          </a:ln>
        </c:spPr>
        <c:crossAx val="70050944"/>
        <c:crosses val="max"/>
        <c:crossBetween val="between"/>
      </c:valAx>
      <c:dateAx>
        <c:axId val="70050944"/>
        <c:scaling>
          <c:orientation val="minMax"/>
        </c:scaling>
        <c:delete val="1"/>
        <c:axPos val="b"/>
        <c:numFmt formatCode="dd/mm/yyyy;@" sourceLinked="1"/>
        <c:majorTickMark val="out"/>
        <c:minorTickMark val="none"/>
        <c:tickLblPos val="nextTo"/>
        <c:crossAx val="70048768"/>
        <c:crosses val="autoZero"/>
        <c:auto val="1"/>
        <c:lblOffset val="100"/>
        <c:baseTimeUnit val="days"/>
      </c:dateAx>
      <c:spPr>
        <a:noFill/>
      </c:spPr>
    </c:plotArea>
    <c:legend>
      <c:legendPos val="t"/>
      <c:layout>
        <c:manualLayout>
          <c:xMode val="edge"/>
          <c:yMode val="edge"/>
          <c:x val="2.7893873969565943E-3"/>
          <c:y val="3.6596039131472205E-2"/>
          <c:w val="0.38005172373981116"/>
          <c:h val="3.8981150083512286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theme="9"/>
  </sheetPr>
  <sheetViews>
    <sheetView workbookViewId="0"/>
  </sheetViews>
  <pageMargins left="0.7" right="0.7" top="0.75" bottom="0.75" header="0.3" footer="0.3"/>
  <pageSetup orientation="landscape" horizontalDpi="4294967292" verticalDpi="300" r:id="rId1"/>
  <headerFooter differentFirst="1">
    <oddFooter>Page &amp;P of &amp;N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theme="8"/>
  </sheetPr>
  <sheetViews>
    <sheetView tabSelected="1" workbookViewId="0"/>
  </sheetViews>
  <pageMargins left="0.7" right="0.7" top="0.75" bottom="0.75" header="0.3" footer="0.3"/>
  <pageSetup orientation="landscape" horizontalDpi="4294967292" r:id="rId1"/>
  <headerFooter differentFirst="1">
    <oddFooter>Page &amp;P of &amp;N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theme="7"/>
  </sheetPr>
  <sheetViews>
    <sheetView workbookViewId="0"/>
  </sheetViews>
  <pageMargins left="0.7" right="0.7" top="0.75" bottom="0.75" header="0.3" footer="0.3"/>
  <pageSetup orientation="landscape" horizontalDpi="4294967292" r:id="rId1"/>
  <headerFooter differentFirst="1">
    <oddFooter>Page &amp;P of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</xdr:colOff>
      <xdr:row>0</xdr:row>
      <xdr:rowOff>66675</xdr:rowOff>
    </xdr:from>
    <xdr:ext cx="1466850" cy="1047750"/>
    <xdr:pic>
      <xdr:nvPicPr>
        <xdr:cNvPr id="2" name="fitness.jpg" descr="Barbe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34575" y="66675"/>
          <a:ext cx="1466850" cy="10477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 descr="Measurements chart showing variations in Hips, Waist, and Chest measurements over tim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 descr="Body Mass Index chart showing variations in Weight and Estimated Body Mass Index proportion over tim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 descr="Body Fat chart showing variations in Weight and Estimated Body Fat Percentage proportion over tim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itness" displayName="Fitness" ref="B4:J9" totalsRowShown="0" headerRowDxfId="8" headerRowCellStyle="Normal" dataCellStyle="Normal">
  <autoFilter ref="B4:J9" xr:uid="{00000000-0009-0000-0100-000001000000}"/>
  <tableColumns count="9">
    <tableColumn id="1" xr3:uid="{00000000-0010-0000-0000-000001000000}" name="Date" dataCellStyle="Date"/>
    <tableColumn id="2" xr3:uid="{00000000-0010-0000-0000-000002000000}" name="Weight (kg)" dataDxfId="7" dataCellStyle="Comma"/>
    <tableColumn id="3" xr3:uid="{00000000-0010-0000-0000-000003000000}" name="Chest (cm)" dataDxfId="6" dataCellStyle="Comma"/>
    <tableColumn id="4" xr3:uid="{00000000-0010-0000-0000-000004000000}" name="Waist (cm)" dataDxfId="5" dataCellStyle="Comma"/>
    <tableColumn id="5" xr3:uid="{00000000-0010-0000-0000-000005000000}" name="Hips (cm)" dataDxfId="4" dataCellStyle="Comma"/>
    <tableColumn id="6" xr3:uid="{00000000-0010-0000-0000-000006000000}" name="Estimated Lean Body Weight (kg)" dataDxfId="3" dataCellStyle="Comma">
      <calculatedColumnFormula>(1.1*Fitness[[#This Row],[Weight (kg)]])-128*(Fitness[[#This Row],[Weight (kg)]]^2/(100*$C$2)^2)</calculatedColumnFormula>
    </tableColumn>
    <tableColumn id="7" xr3:uid="{00000000-0010-0000-0000-000007000000}" name="Estimated Body Fat Weight (kg)" dataDxfId="2" dataCellStyle="Comma">
      <calculatedColumnFormula>C5-G5</calculatedColumnFormula>
    </tableColumn>
    <tableColumn id="8" xr3:uid="{00000000-0010-0000-0000-000008000000}" name="Estimated Body Fat Percentage (kg)" dataDxfId="1" dataCellStyle="Percent">
      <calculatedColumnFormula>IF(ISERROR((H5*100)/C5),"0.0",(H5*100)/C5)*0.01</calculatedColumnFormula>
    </tableColumn>
    <tableColumn id="9" xr3:uid="{00000000-0010-0000-0000-000009000000}" name="Estimated Body Mass Index (BMI)" dataDxfId="0" dataCellStyle="Comma">
      <calculatedColumnFormula>(Fitness[[#This Row],[Weight (kg)]]/($C$2*$C$2))</calculatedColumnFormula>
    </tableColumn>
  </tableColumns>
  <tableStyleInfo name="Table Style 1" showFirstColumn="0" showLastColumn="0" showRowStripes="1" showColumnStripes="1"/>
  <extLst>
    <ext xmlns:x14="http://schemas.microsoft.com/office/spreadsheetml/2009/9/main" uri="{504A1905-F514-4f6f-8877-14C23A59335A}">
      <x14:table altTextSummary="Enter Date, Weight, Chest, Waist and Hip measurements in this table. All other column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E2DC"/>
      </a:hlink>
      <a:folHlink>
        <a:srgbClr val="00918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J9"/>
  <sheetViews>
    <sheetView showGridLines="0" workbookViewId="0">
      <selection activeCell="H5" sqref="H5"/>
    </sheetView>
  </sheetViews>
  <sheetFormatPr defaultRowHeight="30" customHeight="1" x14ac:dyDescent="0.25"/>
  <cols>
    <col min="1" max="1" width="2.7109375" customWidth="1"/>
    <col min="2" max="2" width="14.7109375" customWidth="1"/>
    <col min="3" max="6" width="15.7109375" customWidth="1"/>
    <col min="7" max="10" width="22.7109375" customWidth="1"/>
    <col min="11" max="11" width="2.7109375" customWidth="1"/>
  </cols>
  <sheetData>
    <row r="1" spans="2:10" ht="60.75" customHeight="1" x14ac:dyDescent="0.25">
      <c r="B1" s="8" t="s">
        <v>1</v>
      </c>
      <c r="C1" s="8"/>
      <c r="D1" s="8"/>
      <c r="E1" s="8"/>
      <c r="F1" s="8"/>
      <c r="G1" s="8"/>
      <c r="H1" s="8"/>
      <c r="I1" s="8"/>
      <c r="J1" s="8"/>
    </row>
    <row r="2" spans="2:10" ht="32.1" customHeight="1" x14ac:dyDescent="0.25">
      <c r="B2" s="3" t="s">
        <v>3</v>
      </c>
      <c r="C2" s="4">
        <v>1.9</v>
      </c>
      <c r="D2" s="9" t="s">
        <v>11</v>
      </c>
      <c r="E2" s="9"/>
      <c r="F2" s="9"/>
      <c r="G2" s="9"/>
      <c r="H2" s="9"/>
      <c r="I2" s="9"/>
    </row>
    <row r="3" spans="2:10" ht="15" customHeight="1" x14ac:dyDescent="0.25">
      <c r="D3" s="9"/>
      <c r="E3" s="9"/>
      <c r="F3" s="9"/>
      <c r="G3" s="9"/>
      <c r="H3" s="9"/>
      <c r="I3" s="9"/>
    </row>
    <row r="4" spans="2:10" ht="30" customHeight="1" x14ac:dyDescent="0.25">
      <c r="B4" s="2" t="s">
        <v>0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2</v>
      </c>
    </row>
    <row r="5" spans="2:10" ht="30" customHeight="1" x14ac:dyDescent="0.25">
      <c r="B5" s="6">
        <f ca="1">DATE(YEAR(TODAY()),MONTH(TODAY()),1)</f>
        <v>44317</v>
      </c>
      <c r="C5" s="5">
        <v>91</v>
      </c>
      <c r="D5" s="5">
        <v>106.5</v>
      </c>
      <c r="E5" s="5">
        <v>91.5</v>
      </c>
      <c r="F5" s="5">
        <v>86</v>
      </c>
      <c r="G5" s="5">
        <f>(1.1*Fitness[[#This Row],[Weight (kg)]])-128*(Fitness[[#This Row],[Weight (kg)]]^2/(100*$C$2)^2)</f>
        <v>70.738005540166213</v>
      </c>
      <c r="H5" s="5">
        <f>C5-G5</f>
        <v>20.261994459833787</v>
      </c>
      <c r="I5" s="7">
        <f t="shared" ref="I5:I9" si="0">IF(ISERROR((H5*100)/C5),"0.0",(H5*100)/C5)*0.01</f>
        <v>0.22265927977839325</v>
      </c>
      <c r="J5" s="5">
        <f>(Fitness[[#This Row],[Weight (kg)]]/($C$2*$C$2))</f>
        <v>25.207756232686982</v>
      </c>
    </row>
    <row r="6" spans="2:10" ht="30" customHeight="1" x14ac:dyDescent="0.25">
      <c r="B6" s="6">
        <f ca="1">DATE(YEAR(TODAY()),MONTH(TODAY()),8)</f>
        <v>44324</v>
      </c>
      <c r="C6" s="5">
        <v>91</v>
      </c>
      <c r="D6" s="5">
        <v>106.5</v>
      </c>
      <c r="E6" s="5">
        <v>91.5</v>
      </c>
      <c r="F6" s="5">
        <v>86</v>
      </c>
      <c r="G6" s="5">
        <f>(1.1*Fitness[[#This Row],[Weight (kg)]])-128*(Fitness[[#This Row],[Weight (kg)]]^2/(100*$C$2)^2)</f>
        <v>70.738005540166213</v>
      </c>
      <c r="H6" s="5">
        <f>C6-G6</f>
        <v>20.261994459833787</v>
      </c>
      <c r="I6" s="7">
        <f t="shared" si="0"/>
        <v>0.22265927977839325</v>
      </c>
      <c r="J6" s="5">
        <f>(Fitness[[#This Row],[Weight (kg)]]/($C$2*$C$2))</f>
        <v>25.207756232686982</v>
      </c>
    </row>
    <row r="7" spans="2:10" ht="30" customHeight="1" x14ac:dyDescent="0.25">
      <c r="B7" s="6">
        <f ca="1">DATE(YEAR(TODAY()),MONTH(TODAY()),15)</f>
        <v>44331</v>
      </c>
      <c r="C7" s="5">
        <v>90.5</v>
      </c>
      <c r="D7" s="5">
        <v>106.5</v>
      </c>
      <c r="E7" s="5">
        <v>90</v>
      </c>
      <c r="F7" s="5">
        <v>85</v>
      </c>
      <c r="G7" s="5">
        <f>(1.1*Fitness[[#This Row],[Weight (kg)]])-128*(Fitness[[#This Row],[Weight (kg)]]^2/(100*$C$2)^2)</f>
        <v>70.509778393351809</v>
      </c>
      <c r="H7" s="5">
        <f>C7-G7</f>
        <v>19.990221606648191</v>
      </c>
      <c r="I7" s="7">
        <f t="shared" si="0"/>
        <v>0.2208864265927977</v>
      </c>
      <c r="J7" s="5">
        <f>(Fitness[[#This Row],[Weight (kg)]]/($C$2*$C$2))</f>
        <v>25.069252077562329</v>
      </c>
    </row>
    <row r="8" spans="2:10" ht="30" customHeight="1" x14ac:dyDescent="0.25">
      <c r="B8" s="6">
        <f ca="1">DATE(YEAR(TODAY()),MONTH(TODAY()),22)</f>
        <v>44338</v>
      </c>
      <c r="C8" s="5">
        <v>89.5</v>
      </c>
      <c r="D8" s="5">
        <v>106.5</v>
      </c>
      <c r="E8" s="5">
        <v>90</v>
      </c>
      <c r="F8" s="5">
        <v>84</v>
      </c>
      <c r="G8" s="5">
        <f>(1.1*Fitness[[#This Row],[Weight (kg)]])-128*(Fitness[[#This Row],[Weight (kg)]]^2/(100*$C$2)^2)</f>
        <v>70.048005540166201</v>
      </c>
      <c r="H8" s="5">
        <f>C8-G8</f>
        <v>19.451994459833799</v>
      </c>
      <c r="I8" s="7">
        <f t="shared" si="0"/>
        <v>0.21734072022160672</v>
      </c>
      <c r="J8" s="5">
        <f>(Fitness[[#This Row],[Weight (kg)]]/($C$2*$C$2))</f>
        <v>24.792243767313021</v>
      </c>
    </row>
    <row r="9" spans="2:10" ht="30" customHeight="1" x14ac:dyDescent="0.25">
      <c r="B9" s="6">
        <f ca="1">DATE(YEAR(TODAY()),MONTH(TODAY()),28)</f>
        <v>44344</v>
      </c>
      <c r="C9" s="5">
        <v>89.5</v>
      </c>
      <c r="D9" s="5">
        <v>108</v>
      </c>
      <c r="E9" s="5">
        <v>90</v>
      </c>
      <c r="F9" s="5">
        <v>84</v>
      </c>
      <c r="G9" s="5">
        <f>(1.1*Fitness[[#This Row],[Weight (kg)]])-128*(Fitness[[#This Row],[Weight (kg)]]^2/(100*$C$2)^2)</f>
        <v>70.048005540166201</v>
      </c>
      <c r="H9" s="5">
        <f>C9-G9</f>
        <v>19.451994459833799</v>
      </c>
      <c r="I9" s="7">
        <f t="shared" si="0"/>
        <v>0.21734072022160672</v>
      </c>
      <c r="J9" s="5">
        <f>(Fitness[[#This Row],[Weight (kg)]]/($C$2*$C$2))</f>
        <v>24.792243767313021</v>
      </c>
    </row>
  </sheetData>
  <mergeCells count="2">
    <mergeCell ref="B1:J1"/>
    <mergeCell ref="D2:I3"/>
  </mergeCells>
  <phoneticPr fontId="3" type="noConversion"/>
  <dataValidations xWindow="90" yWindow="224" count="13">
    <dataValidation allowBlank="1" showInputMessage="1" showErrorMessage="1" prompt="Enter Date in this column under this heading. Use heading filters to find specific entries" sqref="B4" xr:uid="{00000000-0002-0000-0000-000000000000}"/>
    <dataValidation allowBlank="1" showInputMessage="1" showErrorMessage="1" prompt="Enter Weight in kilogram in this column under this heading" sqref="C4" xr:uid="{00000000-0002-0000-0000-000001000000}"/>
    <dataValidation allowBlank="1" showInputMessage="1" showErrorMessage="1" prompt="Enter Chest measurement in centimeters in this column under this heading" sqref="D4" xr:uid="{00000000-0002-0000-0000-000002000000}"/>
    <dataValidation allowBlank="1" showInputMessage="1" showErrorMessage="1" prompt="Enter Waist measurement in centimeters in this column under this heading" sqref="E4" xr:uid="{00000000-0002-0000-0000-000003000000}"/>
    <dataValidation allowBlank="1" showInputMessage="1" showErrorMessage="1" prompt="Enter Hip measurement in centimeters in this column under this heading" sqref="F4" xr:uid="{00000000-0002-0000-0000-000004000000}"/>
    <dataValidation allowBlank="1" showInputMessage="1" showErrorMessage="1" prompt="Estimated Lean Body Weight in kilograms is automatically calculated in this column under this heading" sqref="G4" xr:uid="{00000000-0002-0000-0000-000005000000}"/>
    <dataValidation allowBlank="1" showInputMessage="1" showErrorMessage="1" prompt="Estimated Body Fat Weight in kilograms is automatically calculated in this column under this heading" sqref="H4" xr:uid="{00000000-0002-0000-0000-000006000000}"/>
    <dataValidation allowBlank="1" showInputMessage="1" showErrorMessage="1" prompt="Estimated Body Fat Percentage in kilograms is automatically calculated in this column under this heading" sqref="I4" xr:uid="{00000000-0002-0000-0000-000007000000}"/>
    <dataValidation allowBlank="1" showInputMessage="1" showErrorMessage="1" prompt="Estimated Body Mass Index in kilograms is automatically calculated in this column under this heading" sqref="J4" xr:uid="{00000000-0002-0000-0000-000008000000}"/>
    <dataValidation allowBlank="1" showInputMessage="1" showErrorMessage="1" prompt="Enter Height in meters in cell at right" sqref="B2" xr:uid="{00000000-0002-0000-0000-000009000000}"/>
    <dataValidation allowBlank="1" showInputMessage="1" showErrorMessage="1" prompt="Enter Height in meters in this cell and measurements in table starting in cell B4" sqref="C2" xr:uid="{00000000-0002-0000-0000-00000A000000}"/>
    <dataValidation allowBlank="1" showInputMessage="1" showErrorMessage="1" prompt="Title of this worksheet is in this cell. Enter Height in meters in cell C2" sqref="B1:J1" xr:uid="{00000000-0002-0000-0000-00000B000000}"/>
    <dataValidation allowBlank="1" showInputMessage="1" showErrorMessage="1" prompt="Create a Fitness Progress Tracker for Men in this workbook. Enter details in Fitness table in this worksheet. Measurements, Body Mass Index &amp; Body Fat charts are in other worksheets" sqref="A1" xr:uid="{00000000-0002-0000-0000-00000C000000}"/>
  </dataValidations>
  <printOptions horizontalCentered="1"/>
  <pageMargins left="0.5" right="0.5" top="0.75" bottom="0.75" header="0.5" footer="0.5"/>
  <pageSetup scale="74" fitToHeight="0" orientation="landscape" r:id="rId1"/>
  <headerFooter differentFirst="1" alignWithMargins="0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5D2376-F800-49FB-BECC-2524EBE9FAE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67E7F247-0072-4DE4-9CA2-9BCE30FBC3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85CE0-73A3-4AD0-8554-2E4FF70EF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TM16400878</Templat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 Table</vt:lpstr>
      <vt:lpstr>Measurements</vt:lpstr>
      <vt:lpstr>Weight - BMI</vt:lpstr>
      <vt:lpstr>Weight - Body Fat</vt:lpstr>
      <vt:lpstr>'Data Table'!Print_Titles</vt:lpstr>
      <vt:lpstr>RowTitleRegion1..C2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2019-05-30T16:53:20Z</dcterms:created>
  <dcterms:modified xsi:type="dcterms:W3CDTF">2021-05-19T10:57:06Z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